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-BeaverPointHall\A-XmasCraftFair\Expenses\"/>
    </mc:Choice>
  </mc:AlternateContent>
  <xr:revisionPtr revIDLastSave="0" documentId="13_ncr:1_{C1C636DB-F686-46BE-BF79-F77F22D6A1A4}" xr6:coauthVersionLast="40" xr6:coauthVersionMax="40" xr10:uidLastSave="{00000000-0000-0000-0000-000000000000}"/>
  <bookViews>
    <workbookView xWindow="170" yWindow="32770" windowWidth="13840" windowHeight="11680" tabRatio="436" xr2:uid="{00000000-000D-0000-FFFF-FFFF00000000}"/>
  </bookViews>
  <sheets>
    <sheet name="2011-2018" sheetId="1" r:id="rId1"/>
  </sheets>
  <calcPr calcId="181029" concurrentCalc="0"/>
</workbook>
</file>

<file path=xl/calcChain.xml><?xml version="1.0" encoding="utf-8"?>
<calcChain xmlns="http://schemas.openxmlformats.org/spreadsheetml/2006/main">
  <c r="H34" i="1" l="1"/>
  <c r="G15" i="1"/>
  <c r="H15" i="1"/>
  <c r="I15" i="1"/>
  <c r="G22" i="1"/>
  <c r="H22" i="1"/>
  <c r="I22" i="1"/>
  <c r="F24" i="1"/>
  <c r="F34" i="1"/>
  <c r="F43" i="1"/>
  <c r="F45" i="1"/>
  <c r="G34" i="1"/>
  <c r="G43" i="1"/>
  <c r="I34" i="1"/>
  <c r="G41" i="1"/>
  <c r="H41" i="1"/>
  <c r="I41" i="1"/>
  <c r="I43" i="1"/>
  <c r="G24" i="1"/>
  <c r="I24" i="1"/>
  <c r="I45" i="1"/>
  <c r="H43" i="1"/>
  <c r="H24" i="1"/>
  <c r="H45" i="1"/>
  <c r="G45" i="1"/>
</calcChain>
</file>

<file path=xl/sharedStrings.xml><?xml version="1.0" encoding="utf-8"?>
<sst xmlns="http://schemas.openxmlformats.org/spreadsheetml/2006/main" count="39" uniqueCount="37">
  <si>
    <t>Income</t>
  </si>
  <si>
    <t>Friday Night</t>
  </si>
  <si>
    <t>Front</t>
  </si>
  <si>
    <t>Back</t>
  </si>
  <si>
    <t>Saturday</t>
  </si>
  <si>
    <t>Sunday</t>
  </si>
  <si>
    <t>Expenses</t>
  </si>
  <si>
    <t xml:space="preserve">Food </t>
  </si>
  <si>
    <t>Supplies</t>
  </si>
  <si>
    <t>Commissions</t>
  </si>
  <si>
    <t>Table Fees</t>
  </si>
  <si>
    <t>Door</t>
  </si>
  <si>
    <t>Advertising</t>
  </si>
  <si>
    <t>Friday Total</t>
  </si>
  <si>
    <t>Security</t>
  </si>
  <si>
    <t>Garbage</t>
  </si>
  <si>
    <t>KITCHEN</t>
  </si>
  <si>
    <t>Donations</t>
  </si>
  <si>
    <t>VENDOR INCOME</t>
  </si>
  <si>
    <t>VENDOR NET</t>
  </si>
  <si>
    <t>TOTAL NET</t>
  </si>
  <si>
    <t>KITCHEN NET</t>
  </si>
  <si>
    <t>Commissions / Honorariums</t>
  </si>
  <si>
    <t>HotChocolate</t>
  </si>
  <si>
    <t>Security Fees</t>
  </si>
  <si>
    <t>Kitchen Expense</t>
  </si>
  <si>
    <t>Vendor Expenses</t>
  </si>
  <si>
    <t>Corporate</t>
  </si>
  <si>
    <t>Fri</t>
  </si>
  <si>
    <t>Sat</t>
  </si>
  <si>
    <t>Sun</t>
  </si>
  <si>
    <t>Printing/Supplies</t>
  </si>
  <si>
    <t>CHRISTMAS CRAFT FAIR BREAKDOWN  -  Comparison 2011 - 2018</t>
  </si>
  <si>
    <t>Draft 2018</t>
  </si>
  <si>
    <t>VENDOR GROSS</t>
  </si>
  <si>
    <t>KITCHEN GROSS</t>
  </si>
  <si>
    <t>NOTES:  1)  This is not the Treasurer's report on the CCF.      2)  These are the rough numbers (close but not finalized) to give us and idea of how we did.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</si>
</sst>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4"/>
      <color rgb="FF000000"/>
      <name val="Arial"/>
      <family val="2"/>
    </font>
    <font>
      <i/>
      <sz val="10"/>
      <color rgb="FFFF0000"/>
      <name val="Arial"/>
      <family val="2"/>
    </font>
    <font>
      <b/>
      <sz val="14"/>
      <color rgb="FF000000"/>
      <name val="Arial"/>
      <family val="2"/>
    </font>
    <font>
      <b/>
      <i/>
      <sz val="9"/>
      <color rgb="FFFF0000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right"/>
    </xf>
    <xf numFmtId="4" fontId="0" fillId="0" borderId="0" xfId="0" applyNumberFormat="1" applyFont="1" applyAlignme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Alignment="1"/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/>
    <xf numFmtId="4" fontId="3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/>
    <xf numFmtId="4" fontId="3" fillId="0" borderId="0" xfId="0" applyNumberFormat="1" applyFont="1" applyBorder="1" applyAlignment="1"/>
    <xf numFmtId="4" fontId="6" fillId="0" borderId="0" xfId="0" applyNumberFormat="1" applyFont="1" applyBorder="1" applyAlignment="1">
      <alignment horizontal="right"/>
    </xf>
    <xf numFmtId="4" fontId="1" fillId="0" borderId="0" xfId="0" applyNumberFormat="1" applyFont="1" applyAlignme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 applyAlignment="1"/>
    <xf numFmtId="0" fontId="1" fillId="0" borderId="0" xfId="0" applyFont="1" applyAlignment="1">
      <alignment horizontal="left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4" fontId="7" fillId="0" borderId="0" xfId="0" applyNumberFormat="1" applyFont="1" applyAlignment="1"/>
    <xf numFmtId="4" fontId="7" fillId="0" borderId="0" xfId="0" applyNumberFormat="1" applyFont="1" applyBorder="1" applyAlignment="1"/>
    <xf numFmtId="0" fontId="5" fillId="0" borderId="0" xfId="0" applyFont="1" applyAlignment="1">
      <alignment horizontal="right"/>
    </xf>
    <xf numFmtId="4" fontId="6" fillId="0" borderId="1" xfId="0" applyNumberFormat="1" applyFont="1" applyBorder="1" applyAlignment="1"/>
    <xf numFmtId="4" fontId="9" fillId="0" borderId="0" xfId="0" applyNumberFormat="1" applyFont="1" applyAlignment="1"/>
    <xf numFmtId="0" fontId="2" fillId="0" borderId="0" xfId="0" applyFont="1" applyAlignment="1">
      <alignment horizontal="right" vertical="center" wrapText="1"/>
    </xf>
    <xf numFmtId="4" fontId="0" fillId="0" borderId="0" xfId="0" applyNumberFormat="1" applyFont="1" applyBorder="1" applyAlignment="1"/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quotePrefix="1" applyNumberFormat="1" applyFont="1" applyBorder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5" fillId="0" borderId="1" xfId="0" applyFont="1" applyBorder="1" applyAlignment="1">
      <alignment horizontal="right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/>
    <xf numFmtId="4" fontId="7" fillId="0" borderId="1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0" fontId="1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Layout" zoomScaleNormal="75" zoomScaleSheetLayoutView="100" workbookViewId="0">
      <selection activeCell="A47" sqref="A47"/>
    </sheetView>
  </sheetViews>
  <sheetFormatPr defaultColWidth="14.453125" defaultRowHeight="15.75" customHeight="1" x14ac:dyDescent="0.25"/>
  <cols>
    <col min="1" max="1" width="15.90625" customWidth="1"/>
    <col min="2" max="9" width="11" customWidth="1"/>
  </cols>
  <sheetData>
    <row r="1" spans="1:11" ht="32.25" customHeight="1" x14ac:dyDescent="0.25">
      <c r="A1" s="44" t="s">
        <v>32</v>
      </c>
      <c r="B1" s="45"/>
      <c r="C1" s="45"/>
      <c r="D1" s="45"/>
      <c r="E1" s="45"/>
      <c r="F1" s="45"/>
      <c r="G1" s="46"/>
      <c r="H1" s="46"/>
      <c r="I1" s="46"/>
      <c r="J1" s="46"/>
      <c r="K1" s="46"/>
    </row>
    <row r="2" spans="1:11" ht="13" x14ac:dyDescent="0.3">
      <c r="B2" s="14">
        <v>2011</v>
      </c>
      <c r="C2" s="14">
        <v>2012</v>
      </c>
      <c r="D2" s="14">
        <v>2013</v>
      </c>
      <c r="E2" s="14">
        <v>2014</v>
      </c>
      <c r="F2" s="14">
        <v>2015</v>
      </c>
      <c r="G2" s="15">
        <v>2016</v>
      </c>
      <c r="H2" s="15">
        <v>2017</v>
      </c>
      <c r="I2" s="14" t="s">
        <v>33</v>
      </c>
    </row>
    <row r="3" spans="1:11" ht="13" x14ac:dyDescent="0.3">
      <c r="A3" s="1" t="s">
        <v>16</v>
      </c>
      <c r="F3" s="2"/>
      <c r="G3" s="2"/>
      <c r="H3" s="2"/>
    </row>
    <row r="4" spans="1:11" ht="13" x14ac:dyDescent="0.3">
      <c r="A4" s="1" t="s">
        <v>17</v>
      </c>
      <c r="B4" s="3"/>
      <c r="C4" s="3"/>
      <c r="D4" s="3"/>
      <c r="E4" s="3"/>
      <c r="F4" s="4"/>
      <c r="G4" s="4"/>
      <c r="H4" s="4"/>
      <c r="I4" s="3"/>
    </row>
    <row r="5" spans="1:11" ht="13" x14ac:dyDescent="0.3">
      <c r="A5" s="16" t="s">
        <v>27</v>
      </c>
      <c r="B5" s="3"/>
      <c r="C5" s="3"/>
      <c r="D5" s="3"/>
      <c r="E5" s="3"/>
      <c r="F5" s="4"/>
      <c r="G5" s="4">
        <v>500</v>
      </c>
      <c r="H5" s="4">
        <v>535</v>
      </c>
      <c r="I5" s="10">
        <v>530</v>
      </c>
    </row>
    <row r="6" spans="1:11" ht="13" x14ac:dyDescent="0.3">
      <c r="A6" s="18" t="s">
        <v>0</v>
      </c>
      <c r="B6" s="3"/>
      <c r="C6" s="3"/>
      <c r="D6" s="3"/>
      <c r="E6" s="3"/>
      <c r="F6" s="4"/>
      <c r="G6" s="4"/>
      <c r="H6" s="4"/>
      <c r="I6" s="10"/>
    </row>
    <row r="7" spans="1:11" s="17" customFormat="1" ht="13" x14ac:dyDescent="0.3">
      <c r="A7" s="16" t="s">
        <v>23</v>
      </c>
      <c r="B7" s="3"/>
      <c r="C7" s="3"/>
      <c r="D7" s="3"/>
      <c r="E7" s="3"/>
      <c r="F7" s="4"/>
      <c r="G7" s="4"/>
      <c r="H7" s="4">
        <v>405.75</v>
      </c>
      <c r="I7" s="10"/>
    </row>
    <row r="8" spans="1:11" s="17" customFormat="1" ht="7.25" customHeight="1" x14ac:dyDescent="0.3">
      <c r="A8" s="16"/>
      <c r="B8" s="3"/>
      <c r="C8" s="3"/>
      <c r="D8" s="3"/>
      <c r="E8" s="3"/>
      <c r="F8" s="4"/>
      <c r="G8" s="4"/>
      <c r="H8" s="4"/>
      <c r="I8" s="10"/>
    </row>
    <row r="9" spans="1:11" ht="13" x14ac:dyDescent="0.3">
      <c r="A9" s="1" t="s">
        <v>1</v>
      </c>
      <c r="B9" s="3"/>
      <c r="C9" s="5"/>
      <c r="D9" s="3"/>
      <c r="E9" s="3"/>
      <c r="F9" s="4"/>
      <c r="G9" s="4"/>
      <c r="H9" s="4"/>
      <c r="I9" s="3"/>
    </row>
    <row r="10" spans="1:11" ht="12.5" x14ac:dyDescent="0.25">
      <c r="A10" s="16" t="s">
        <v>2</v>
      </c>
      <c r="B10" s="5"/>
      <c r="C10" s="5">
        <v>1283</v>
      </c>
      <c r="D10" s="5">
        <v>1755.6</v>
      </c>
      <c r="E10" s="5">
        <v>1984.1</v>
      </c>
      <c r="F10" s="4"/>
      <c r="G10" s="4">
        <v>1307</v>
      </c>
      <c r="H10" s="4"/>
      <c r="I10" s="3">
        <v>2555.5</v>
      </c>
    </row>
    <row r="11" spans="1:11" ht="12.5" x14ac:dyDescent="0.25">
      <c r="A11" s="16" t="s">
        <v>3</v>
      </c>
      <c r="B11" s="5"/>
      <c r="C11" s="5">
        <v>979</v>
      </c>
      <c r="D11" s="5">
        <v>1044</v>
      </c>
      <c r="E11" s="5">
        <v>1299.25</v>
      </c>
      <c r="F11" s="4"/>
      <c r="G11" s="4">
        <v>1487.75</v>
      </c>
      <c r="H11" s="4"/>
      <c r="I11" s="3"/>
    </row>
    <row r="12" spans="1:11" ht="13" x14ac:dyDescent="0.3">
      <c r="A12" s="1" t="s">
        <v>13</v>
      </c>
      <c r="B12" s="7">
        <v>2885.9</v>
      </c>
      <c r="C12" s="7">
        <v>2262</v>
      </c>
      <c r="D12" s="7">
        <v>2799.6</v>
      </c>
      <c r="E12" s="7">
        <v>3283.35</v>
      </c>
      <c r="F12" s="8">
        <v>2494.4</v>
      </c>
      <c r="G12" s="9">
        <v>2794.75</v>
      </c>
      <c r="H12" s="9">
        <v>2329</v>
      </c>
      <c r="I12" s="10">
        <v>2555.5</v>
      </c>
    </row>
    <row r="13" spans="1:11" ht="12.5" x14ac:dyDescent="0.25">
      <c r="A13" s="16" t="s">
        <v>4</v>
      </c>
      <c r="B13" s="5">
        <v>1800.55</v>
      </c>
      <c r="C13" s="5">
        <v>1750</v>
      </c>
      <c r="D13" s="5">
        <v>1276.7</v>
      </c>
      <c r="E13" s="5">
        <v>1939.95</v>
      </c>
      <c r="F13" s="6">
        <v>1645</v>
      </c>
      <c r="G13" s="4">
        <v>1748.75</v>
      </c>
      <c r="H13" s="4">
        <v>1694.19</v>
      </c>
      <c r="I13" s="3">
        <v>1929.75</v>
      </c>
    </row>
    <row r="14" spans="1:11" ht="13" thickBot="1" x14ac:dyDescent="0.3">
      <c r="A14" s="16" t="s">
        <v>5</v>
      </c>
      <c r="B14" s="19">
        <v>1492</v>
      </c>
      <c r="C14" s="19">
        <v>1491</v>
      </c>
      <c r="D14" s="19">
        <v>1112.8499999999999</v>
      </c>
      <c r="E14" s="19">
        <v>1472.85</v>
      </c>
      <c r="F14" s="20">
        <v>1339</v>
      </c>
      <c r="G14" s="21">
        <v>1814.15</v>
      </c>
      <c r="H14" s="21">
        <v>1689.7</v>
      </c>
      <c r="I14" s="28">
        <v>1906.4</v>
      </c>
    </row>
    <row r="15" spans="1:11" ht="13" x14ac:dyDescent="0.3">
      <c r="A15" s="34" t="s">
        <v>35</v>
      </c>
      <c r="B15" s="29">
        <v>6178.45</v>
      </c>
      <c r="C15" s="29">
        <v>5503</v>
      </c>
      <c r="D15" s="29">
        <v>5189.1499999999996</v>
      </c>
      <c r="E15" s="29">
        <v>6696.15</v>
      </c>
      <c r="F15" s="30">
        <v>5478.4</v>
      </c>
      <c r="G15" s="31">
        <f>SUM(G6,G12,G13,G14)</f>
        <v>6357.65</v>
      </c>
      <c r="H15" s="31">
        <f>SUM(H7:H14)</f>
        <v>6118.64</v>
      </c>
      <c r="I15" s="32">
        <f>SUM(I12:I14)</f>
        <v>6391.65</v>
      </c>
      <c r="J15" s="33"/>
      <c r="K15" s="33"/>
    </row>
    <row r="16" spans="1:11" ht="7.25" customHeight="1" x14ac:dyDescent="0.25">
      <c r="B16" s="3"/>
      <c r="C16" s="3"/>
      <c r="D16" s="3"/>
      <c r="E16" s="3"/>
      <c r="F16" s="4"/>
      <c r="G16" s="4"/>
      <c r="H16" s="4"/>
      <c r="I16" s="3"/>
    </row>
    <row r="17" spans="1:11" ht="13" x14ac:dyDescent="0.3">
      <c r="A17" s="1" t="s">
        <v>6</v>
      </c>
      <c r="B17" s="3"/>
      <c r="C17" s="3"/>
      <c r="D17" s="3"/>
      <c r="E17" s="3"/>
      <c r="F17" s="4"/>
      <c r="G17" s="4"/>
      <c r="H17" s="4"/>
      <c r="I17" s="3"/>
    </row>
    <row r="18" spans="1:11" ht="12.5" x14ac:dyDescent="0.25">
      <c r="A18" s="16" t="s">
        <v>7</v>
      </c>
      <c r="B18" s="5">
        <v>1936.58</v>
      </c>
      <c r="C18" s="3"/>
      <c r="D18" s="5">
        <v>2110.3000000000002</v>
      </c>
      <c r="E18" s="5">
        <v>1807.81</v>
      </c>
      <c r="F18" s="4">
        <v>700.67</v>
      </c>
      <c r="G18" s="4">
        <v>1882.83</v>
      </c>
      <c r="H18" s="4">
        <v>1899.07</v>
      </c>
      <c r="I18" s="3">
        <v>621.09</v>
      </c>
    </row>
    <row r="19" spans="1:11" ht="12.5" x14ac:dyDescent="0.25">
      <c r="A19" s="16" t="s">
        <v>8</v>
      </c>
      <c r="B19" s="5">
        <v>110.59</v>
      </c>
      <c r="C19" s="5">
        <v>383.51</v>
      </c>
      <c r="D19" s="3"/>
      <c r="E19" s="3"/>
      <c r="F19" s="4">
        <v>1126.92</v>
      </c>
      <c r="G19" s="4">
        <v>891.46</v>
      </c>
      <c r="H19" s="3">
        <v>1030.49</v>
      </c>
      <c r="I19" s="3">
        <v>432.49</v>
      </c>
    </row>
    <row r="20" spans="1:11" ht="13" x14ac:dyDescent="0.3">
      <c r="A20" s="16" t="s">
        <v>15</v>
      </c>
      <c r="B20" s="5"/>
      <c r="C20" s="5"/>
      <c r="D20" s="3"/>
      <c r="E20" s="3"/>
      <c r="F20" s="4"/>
      <c r="G20" s="4">
        <v>42.5</v>
      </c>
      <c r="H20" s="4">
        <v>20</v>
      </c>
      <c r="I20" s="26"/>
    </row>
    <row r="21" spans="1:11" ht="25.5" thickBot="1" x14ac:dyDescent="0.3">
      <c r="A21" s="27" t="s">
        <v>22</v>
      </c>
      <c r="B21" s="19">
        <v>866.25</v>
      </c>
      <c r="C21" s="19">
        <v>3852</v>
      </c>
      <c r="D21" s="19">
        <v>1148</v>
      </c>
      <c r="E21" s="28"/>
      <c r="F21" s="21"/>
      <c r="G21" s="21">
        <v>900</v>
      </c>
      <c r="H21" s="21">
        <v>600</v>
      </c>
      <c r="I21" s="19">
        <v>600</v>
      </c>
    </row>
    <row r="22" spans="1:11" ht="13" x14ac:dyDescent="0.3">
      <c r="A22" s="34" t="s">
        <v>25</v>
      </c>
      <c r="B22" s="29">
        <v>2913.42</v>
      </c>
      <c r="C22" s="29">
        <v>4235.51</v>
      </c>
      <c r="D22" s="29">
        <v>3258.3</v>
      </c>
      <c r="E22" s="29">
        <v>1807.81</v>
      </c>
      <c r="F22" s="31">
        <v>1827.59</v>
      </c>
      <c r="G22" s="31">
        <f>SUM(G18:G21)</f>
        <v>3716.79</v>
      </c>
      <c r="H22" s="31">
        <f>SUM(H18:H21)</f>
        <v>3549.56</v>
      </c>
      <c r="I22" s="31">
        <f>SUM(I18:I21)</f>
        <v>1653.58</v>
      </c>
      <c r="J22" s="33"/>
      <c r="K22" s="33"/>
    </row>
    <row r="23" spans="1:11" ht="7.25" customHeight="1" x14ac:dyDescent="0.25">
      <c r="B23" s="3"/>
      <c r="C23" s="3"/>
      <c r="D23" s="3"/>
      <c r="E23" s="3"/>
      <c r="F23" s="4"/>
      <c r="G23" s="4"/>
      <c r="H23" s="4"/>
      <c r="I23" s="3"/>
    </row>
    <row r="24" spans="1:11" ht="13" x14ac:dyDescent="0.3">
      <c r="A24" s="1" t="s">
        <v>21</v>
      </c>
      <c r="B24" s="11">
        <v>3265.03</v>
      </c>
      <c r="C24" s="11">
        <v>1267.49</v>
      </c>
      <c r="D24" s="11">
        <v>1930.85</v>
      </c>
      <c r="E24" s="11">
        <v>4888.34</v>
      </c>
      <c r="F24" s="12">
        <f>F15-F22</f>
        <v>3650.8099999999995</v>
      </c>
      <c r="G24" s="12">
        <f>G15-G22</f>
        <v>2640.8599999999997</v>
      </c>
      <c r="H24" s="12">
        <f>H15-H22</f>
        <v>2569.0800000000004</v>
      </c>
      <c r="I24" s="12">
        <f>I15-I22</f>
        <v>4738.07</v>
      </c>
    </row>
    <row r="25" spans="1:11" ht="15.75" customHeight="1" x14ac:dyDescent="0.25">
      <c r="B25" s="3"/>
      <c r="C25" s="3"/>
      <c r="D25" s="3"/>
      <c r="E25" s="3"/>
      <c r="F25" s="4"/>
      <c r="G25" s="4"/>
      <c r="H25" s="4"/>
      <c r="I25" s="3"/>
    </row>
    <row r="26" spans="1:11" ht="13" x14ac:dyDescent="0.3">
      <c r="A26" s="1" t="s">
        <v>18</v>
      </c>
      <c r="B26" s="3"/>
      <c r="C26" s="3"/>
      <c r="D26" s="3"/>
      <c r="E26" s="3"/>
      <c r="F26" s="4"/>
      <c r="G26" s="4"/>
      <c r="H26" s="4"/>
      <c r="I26" s="3"/>
    </row>
    <row r="27" spans="1:11" ht="12.5" x14ac:dyDescent="0.25">
      <c r="A27" s="16" t="s">
        <v>10</v>
      </c>
      <c r="B27" s="3"/>
      <c r="C27" s="3"/>
      <c r="D27" s="3"/>
      <c r="E27" s="5">
        <v>945</v>
      </c>
      <c r="F27" s="6">
        <v>545</v>
      </c>
      <c r="G27" s="4">
        <v>550</v>
      </c>
      <c r="H27" s="4">
        <v>815</v>
      </c>
      <c r="I27" s="3">
        <v>745</v>
      </c>
    </row>
    <row r="28" spans="1:11" ht="12.5" x14ac:dyDescent="0.25">
      <c r="A28" s="16" t="s">
        <v>24</v>
      </c>
      <c r="B28" s="3"/>
      <c r="C28" s="3"/>
      <c r="D28" s="3"/>
      <c r="E28" s="5"/>
      <c r="F28" s="6"/>
      <c r="G28" s="4">
        <v>130</v>
      </c>
      <c r="H28" s="4">
        <v>160</v>
      </c>
      <c r="I28" s="3"/>
    </row>
    <row r="29" spans="1:11" ht="12.5" x14ac:dyDescent="0.25">
      <c r="A29" s="16" t="s">
        <v>9</v>
      </c>
      <c r="B29" s="5">
        <v>3908.55</v>
      </c>
      <c r="C29" s="5">
        <v>3902.25</v>
      </c>
      <c r="D29" s="5">
        <v>3307</v>
      </c>
      <c r="E29" s="5">
        <v>4597.8999999999996</v>
      </c>
      <c r="F29" s="6">
        <v>4948.75</v>
      </c>
      <c r="G29" s="4">
        <v>4295</v>
      </c>
      <c r="H29" s="4">
        <v>4662.28</v>
      </c>
      <c r="I29" s="3">
        <v>5575.75</v>
      </c>
    </row>
    <row r="30" spans="1:11" ht="13" thickBot="1" x14ac:dyDescent="0.3">
      <c r="A30" s="16" t="s">
        <v>11</v>
      </c>
      <c r="B30" s="19">
        <v>1244</v>
      </c>
      <c r="C30" s="19">
        <v>1297</v>
      </c>
      <c r="D30" s="19">
        <v>722.22</v>
      </c>
      <c r="E30" s="19">
        <v>1908.3</v>
      </c>
      <c r="F30" s="20">
        <v>1360.2</v>
      </c>
      <c r="G30" s="21">
        <v>1645.4</v>
      </c>
      <c r="H30" s="21">
        <v>2051.23</v>
      </c>
      <c r="I30" s="28">
        <v>2942.83</v>
      </c>
    </row>
    <row r="31" spans="1:11" s="17" customFormat="1" ht="13" x14ac:dyDescent="0.3">
      <c r="A31" s="35" t="s">
        <v>28</v>
      </c>
      <c r="B31" s="36"/>
      <c r="C31" s="36"/>
      <c r="D31" s="36"/>
      <c r="E31" s="36"/>
      <c r="F31" s="37"/>
      <c r="G31" s="38"/>
      <c r="H31" s="40">
        <v>374.6</v>
      </c>
      <c r="I31" s="39">
        <v>597.28</v>
      </c>
      <c r="J31" s="33"/>
      <c r="K31" s="33"/>
    </row>
    <row r="32" spans="1:11" s="17" customFormat="1" ht="13" x14ac:dyDescent="0.3">
      <c r="A32" s="24" t="s">
        <v>29</v>
      </c>
      <c r="B32" s="19"/>
      <c r="C32" s="19"/>
      <c r="D32" s="19"/>
      <c r="E32" s="19"/>
      <c r="F32" s="20"/>
      <c r="G32" s="21"/>
      <c r="H32" s="41">
        <v>1097.4000000000001</v>
      </c>
      <c r="I32" s="22">
        <v>1198</v>
      </c>
    </row>
    <row r="33" spans="1:11" s="17" customFormat="1" ht="13" x14ac:dyDescent="0.3">
      <c r="A33" s="24" t="s">
        <v>30</v>
      </c>
      <c r="B33" s="19"/>
      <c r="C33" s="19"/>
      <c r="D33" s="19"/>
      <c r="E33" s="19"/>
      <c r="F33" s="20"/>
      <c r="G33" s="21"/>
      <c r="H33" s="41">
        <v>579.23</v>
      </c>
      <c r="I33" s="23">
        <v>1147.55</v>
      </c>
    </row>
    <row r="34" spans="1:11" ht="13" x14ac:dyDescent="0.3">
      <c r="A34" s="1" t="s">
        <v>34</v>
      </c>
      <c r="B34" s="7">
        <v>5152.55</v>
      </c>
      <c r="C34" s="7">
        <v>5199.25</v>
      </c>
      <c r="D34" s="7">
        <v>4029.22</v>
      </c>
      <c r="E34" s="7">
        <v>7451.2</v>
      </c>
      <c r="F34" s="8">
        <f>SUM(F27:F30)</f>
        <v>6853.95</v>
      </c>
      <c r="G34" s="9">
        <f>SUM(G27:G30)</f>
        <v>6620.4</v>
      </c>
      <c r="H34" s="9">
        <f>SUM(H27:H30)</f>
        <v>7688.51</v>
      </c>
      <c r="I34" s="9">
        <f>SUM(I27:I30)</f>
        <v>9263.58</v>
      </c>
    </row>
    <row r="35" spans="1:11" ht="7.25" customHeight="1" x14ac:dyDescent="0.3">
      <c r="B35" s="10"/>
      <c r="C35" s="10"/>
      <c r="D35" s="10"/>
      <c r="E35" s="10"/>
      <c r="F35" s="9"/>
      <c r="G35" s="9"/>
      <c r="H35" s="9"/>
      <c r="I35" s="3"/>
    </row>
    <row r="36" spans="1:11" ht="13" x14ac:dyDescent="0.3">
      <c r="A36" s="1" t="s">
        <v>6</v>
      </c>
      <c r="B36" s="3"/>
      <c r="C36" s="3"/>
      <c r="D36" s="3"/>
      <c r="E36" s="3"/>
      <c r="F36" s="3"/>
      <c r="G36" s="3"/>
      <c r="H36" s="3"/>
      <c r="I36" s="3"/>
    </row>
    <row r="37" spans="1:11" ht="12.5" x14ac:dyDescent="0.25">
      <c r="A37" s="16" t="s">
        <v>12</v>
      </c>
      <c r="B37" s="5">
        <v>201.6</v>
      </c>
      <c r="C37" s="3"/>
      <c r="D37" s="3"/>
      <c r="E37" s="5">
        <v>521.95000000000005</v>
      </c>
      <c r="F37" s="3">
        <v>357.77</v>
      </c>
      <c r="G37" s="3">
        <v>973.44</v>
      </c>
      <c r="H37" s="3">
        <v>1016.57</v>
      </c>
      <c r="I37" s="5">
        <v>1190.8699999999999</v>
      </c>
    </row>
    <row r="38" spans="1:11" ht="12.5" x14ac:dyDescent="0.25">
      <c r="A38" s="16" t="s">
        <v>14</v>
      </c>
      <c r="B38" s="5"/>
      <c r="C38" s="3"/>
      <c r="D38" s="3"/>
      <c r="E38" s="5"/>
      <c r="F38" s="3"/>
      <c r="G38" s="3">
        <v>100</v>
      </c>
      <c r="H38" s="3">
        <v>100</v>
      </c>
      <c r="I38" s="3">
        <v>100</v>
      </c>
    </row>
    <row r="39" spans="1:11" ht="12.5" x14ac:dyDescent="0.25">
      <c r="A39" s="16" t="s">
        <v>31</v>
      </c>
      <c r="B39" s="5">
        <v>254.4</v>
      </c>
      <c r="C39" s="5">
        <v>32.47</v>
      </c>
      <c r="D39" s="5">
        <v>485.95</v>
      </c>
      <c r="E39" s="5">
        <v>110.35</v>
      </c>
      <c r="F39" s="3"/>
      <c r="G39" s="3">
        <v>177.4</v>
      </c>
      <c r="I39" s="3">
        <v>69.989999999999995</v>
      </c>
    </row>
    <row r="40" spans="1:11" ht="13" thickBot="1" x14ac:dyDescent="0.3">
      <c r="A40" s="16" t="s">
        <v>9</v>
      </c>
      <c r="B40" s="19">
        <v>781.71</v>
      </c>
      <c r="C40" s="19">
        <v>799</v>
      </c>
      <c r="D40" s="19">
        <v>1000</v>
      </c>
      <c r="E40" s="28"/>
      <c r="F40" s="28"/>
      <c r="G40" s="28"/>
      <c r="H40" s="28"/>
      <c r="I40" s="3"/>
    </row>
    <row r="41" spans="1:11" ht="13" x14ac:dyDescent="0.3">
      <c r="A41" s="34" t="s">
        <v>26</v>
      </c>
      <c r="B41" s="29">
        <v>1237.71</v>
      </c>
      <c r="C41" s="29">
        <v>831.47</v>
      </c>
      <c r="D41" s="29">
        <v>1485.95</v>
      </c>
      <c r="E41" s="29">
        <v>632.29999999999995</v>
      </c>
      <c r="F41" s="25">
        <v>357.77</v>
      </c>
      <c r="G41" s="25">
        <f>SUM(G37:G40)</f>
        <v>1250.8400000000001</v>
      </c>
      <c r="H41" s="25">
        <f>SUM(H37:H40)</f>
        <v>1116.5700000000002</v>
      </c>
      <c r="I41" s="25">
        <f>SUM(I37:I40)</f>
        <v>1360.86</v>
      </c>
      <c r="J41" s="33"/>
      <c r="K41" s="33"/>
    </row>
    <row r="42" spans="1:11" ht="7.25" customHeight="1" x14ac:dyDescent="0.25">
      <c r="B42" s="3"/>
      <c r="C42" s="3"/>
      <c r="D42" s="3"/>
      <c r="E42" s="3"/>
      <c r="F42" s="3"/>
      <c r="G42" s="3"/>
      <c r="H42" s="3"/>
    </row>
    <row r="43" spans="1:11" ht="13" x14ac:dyDescent="0.3">
      <c r="A43" s="1" t="s">
        <v>19</v>
      </c>
      <c r="B43" s="7">
        <v>3914.84</v>
      </c>
      <c r="C43" s="7">
        <v>4367.78</v>
      </c>
      <c r="D43" s="7">
        <v>2543.27</v>
      </c>
      <c r="E43" s="7">
        <v>6818.9</v>
      </c>
      <c r="F43" s="10">
        <f>F34-F41</f>
        <v>6496.18</v>
      </c>
      <c r="G43" s="10">
        <f>G34-G41</f>
        <v>5369.5599999999995</v>
      </c>
      <c r="H43" s="10">
        <f>H34-H41</f>
        <v>6571.9400000000005</v>
      </c>
      <c r="I43" s="10">
        <f>I34-I41</f>
        <v>7902.72</v>
      </c>
    </row>
    <row r="44" spans="1:11" ht="7.25" customHeight="1" x14ac:dyDescent="0.25">
      <c r="B44" s="3"/>
      <c r="C44" s="3"/>
      <c r="D44" s="3"/>
      <c r="E44" s="3"/>
      <c r="F44" s="3"/>
      <c r="G44" s="3"/>
      <c r="H44" s="3"/>
    </row>
    <row r="45" spans="1:11" ht="13" x14ac:dyDescent="0.3">
      <c r="A45" s="1" t="s">
        <v>20</v>
      </c>
      <c r="B45" s="7">
        <v>7179.87</v>
      </c>
      <c r="C45" s="7">
        <v>5635.27</v>
      </c>
      <c r="D45" s="7">
        <v>4474.12</v>
      </c>
      <c r="E45" s="7">
        <v>11707.24</v>
      </c>
      <c r="F45" s="13">
        <f>F24+F43</f>
        <v>10146.99</v>
      </c>
      <c r="G45" s="13">
        <f>G24+G43</f>
        <v>8010.4199999999992</v>
      </c>
      <c r="H45" s="13">
        <f>H24+H43</f>
        <v>9141.02</v>
      </c>
      <c r="I45" s="13">
        <f>I24+I43</f>
        <v>12640.79</v>
      </c>
    </row>
    <row r="46" spans="1:11" ht="14.4" customHeight="1" x14ac:dyDescent="0.25">
      <c r="A46" s="42" t="s">
        <v>36</v>
      </c>
      <c r="B46" s="42"/>
      <c r="C46" s="42"/>
      <c r="D46" s="42"/>
      <c r="E46" s="42"/>
      <c r="F46" s="42"/>
      <c r="G46" s="42"/>
      <c r="H46" s="42"/>
      <c r="I46" s="42"/>
      <c r="J46" s="43"/>
      <c r="K46" s="43"/>
    </row>
  </sheetData>
  <mergeCells count="2">
    <mergeCell ref="A46:K46"/>
    <mergeCell ref="A1:K1"/>
  </mergeCells>
  <phoneticPr fontId="4" type="noConversion"/>
  <printOptions horizontalCentered="1" verticalCentered="1"/>
  <pageMargins left="0" right="0" top="0" bottom="0" header="0" footer="0"/>
  <pageSetup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2011-2018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RoseWarriorPrime</dc:creator>
  <cp:lastModifiedBy>Wendy Rosier</cp:lastModifiedBy>
  <cp:lastPrinted>2018-12-14T06:13:05Z</cp:lastPrinted>
  <dcterms:created xsi:type="dcterms:W3CDTF">2015-12-14T01:44:47Z</dcterms:created>
  <dcterms:modified xsi:type="dcterms:W3CDTF">2018-12-19T09:21:15Z</dcterms:modified>
</cp:coreProperties>
</file>